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3"/>
  </bookViews>
  <sheets>
    <sheet name="附件1-1" sheetId="1" r:id="rId1"/>
    <sheet name="附件1-2" sheetId="2" r:id="rId2"/>
    <sheet name="附件1-3" sheetId="3" r:id="rId3"/>
    <sheet name="附件1-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<sst xmlns="http://schemas.openxmlformats.org/spreadsheetml/2006/main" count="143" uniqueCount="84">
  <si>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1-1</t>
    </r>
  </si>
  <si>
    <r>
      <rPr>
        <b/>
        <sz val="15"/>
        <rFont val="Times New Roman"/>
        <charset val="134"/>
      </rPr>
      <t>2023</t>
    </r>
    <r>
      <rPr>
        <b/>
        <sz val="15"/>
        <rFont val="Times New Roman"/>
        <charset val="134"/>
      </rPr>
      <t>—2024</t>
    </r>
    <r>
      <rPr>
        <b/>
        <sz val="15"/>
        <rFont val="微软雅黑"/>
        <charset val="134"/>
      </rPr>
      <t>年发行的新增政府一般债券情况表</t>
    </r>
  </si>
  <si>
    <r>
      <rPr>
        <sz val="9"/>
        <rFont val="SimSun"/>
        <charset val="134"/>
      </rPr>
      <t>单位：万元</t>
    </r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</si>
  <si>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</si>
  <si>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</si>
  <si>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</si>
  <si>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</si>
  <si>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</si>
  <si>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</si>
  <si>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</si>
  <si>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</si>
  <si>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
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</si>
  <si>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
（</t>
    </r>
    <r>
      <rPr>
        <b/>
        <sz val="11"/>
        <rFont val="Times New Roman"/>
        <charset val="134"/>
      </rPr>
      <t>%</t>
    </r>
    <r>
      <rPr>
        <b/>
        <sz val="11"/>
        <rFont val="SimSun"/>
        <charset val="134"/>
      </rPr>
      <t>）</t>
    </r>
  </si>
  <si>
    <r>
      <rPr>
        <b/>
        <sz val="11"/>
        <rFont val="SimSun"/>
        <charset val="134"/>
      </rPr>
      <t>债券期限</t>
    </r>
  </si>
  <si>
    <r>
      <rPr>
        <b/>
        <sz val="11"/>
        <rFont val="SimSun"/>
        <charset val="134"/>
      </rPr>
      <t>其中：债券资金安排</t>
    </r>
  </si>
  <si>
    <t>2024年河北省政府一般债券（二期）</t>
  </si>
  <si>
    <t>2405087</t>
  </si>
  <si>
    <t>一般债券</t>
  </si>
  <si>
    <t>2024-02-05</t>
  </si>
  <si>
    <t>7年</t>
  </si>
  <si>
    <t>2024年河北省政府一般债券（九期）</t>
  </si>
  <si>
    <t>198531</t>
  </si>
  <si>
    <t>2024-07-26</t>
  </si>
  <si>
    <t>2023年河北省政府一般债券（五期）</t>
  </si>
  <si>
    <t>809055</t>
  </si>
  <si>
    <t>2023-02-24</t>
  </si>
  <si>
    <t>2023年河北省政府一般债券（三期）</t>
  </si>
  <si>
    <t>2305132</t>
  </si>
  <si>
    <t>2023-02-10</t>
  </si>
  <si>
    <t>10年</t>
  </si>
  <si>
    <t>2023年河北省政府一般债券（十一期）</t>
  </si>
  <si>
    <t>2305699</t>
  </si>
  <si>
    <t>2023-06-30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</si>
  <si>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1-2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</si>
  <si>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年发行的新增地方政府专项债券情况表</t>
    </r>
  </si>
  <si>
    <r>
      <rPr>
        <b/>
        <sz val="11"/>
        <rFont val="SimSun"/>
        <charset val="134"/>
      </rPr>
      <t>债券项目资产类型</t>
    </r>
  </si>
  <si>
    <r>
      <rPr>
        <b/>
        <sz val="11"/>
        <rFont val="SimSun"/>
        <charset val="134"/>
      </rPr>
      <t>已取得项目收益</t>
    </r>
  </si>
  <si>
    <t>2023年河北省高质量发展专项债券（六期）—2023年河北省政府专项债券（九期）</t>
  </si>
  <si>
    <t>809059</t>
  </si>
  <si>
    <t>其他项目收益专项债券</t>
  </si>
  <si>
    <t>15年</t>
  </si>
  <si>
    <t>其他公共基础设施,市政公共基础设施（城市道路）</t>
  </si>
  <si>
    <t>2023年河北省高质量发展专项债券（十七期）—2023年河北省政府专项债券（三十二期）</t>
  </si>
  <si>
    <t>198736</t>
  </si>
  <si>
    <t>2023-08-10</t>
  </si>
  <si>
    <t>其他公共基础设施</t>
  </si>
  <si>
    <t>2023年河北省高质量发展专项债券（九期）—2023年河北省政府专项债券（十五期）</t>
  </si>
  <si>
    <t>2305422</t>
  </si>
  <si>
    <t>2023-04-26</t>
  </si>
  <si>
    <t>水利公共基础设施（灌溉工程）</t>
  </si>
  <si>
    <t>2024年河北省高质量发展专项债券（十五期）—2024年河北省政府专项债券（二十八期）</t>
  </si>
  <si>
    <t>2405536</t>
  </si>
  <si>
    <t>2024-06-28</t>
  </si>
  <si>
    <t>交通公共基础设施（公路）,其他公共基础设施,市政公共基础设施（城市排水和污水处理设施）</t>
  </si>
  <si>
    <t>2023年河北省高质量发展专项债券（二十二期）—2023年河北省政府专项债券（四十一期）</t>
  </si>
  <si>
    <t>2371086</t>
  </si>
  <si>
    <t>2023-08-31</t>
  </si>
  <si>
    <t>交通公共基础设施（公路）,水利公共基础设施（农村供水工程）</t>
  </si>
  <si>
    <t>2023年河北省高质量发展专项债券（二十三期）—2023年河北省政府专项债券（四十二期）</t>
  </si>
  <si>
    <t>2371087</t>
  </si>
  <si>
    <t>20年</t>
  </si>
  <si>
    <t>2024年河北省高质量发展专项债券（十六期）—2024年河北省政府专项债券（二十九期）</t>
  </si>
  <si>
    <t>2405537</t>
  </si>
  <si>
    <t>水利公共基础设施（农村供水工程）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</si>
  <si>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1-3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</si>
  <si>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年发行的新增地方政府一般债券资金收支情况表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</si>
  <si>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</si>
  <si>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</si>
  <si>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年末新增一般债券资金安排的支出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</si>
  <si>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</si>
  <si>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</si>
  <si>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11"/>
        <rFont val="SimSun"/>
        <charset val="134"/>
      </rPr>
      <t>合计</t>
    </r>
  </si>
  <si>
    <t>204公共安全支出</t>
  </si>
  <si>
    <t>205教育支出</t>
  </si>
  <si>
    <t>212城乡社区支出</t>
  </si>
  <si>
    <t>214交通运输支出</t>
  </si>
  <si>
    <t>231债务还本支出</t>
  </si>
  <si>
    <t>232债务付息支出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</si>
  <si>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1-4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</si>
  <si>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年发行的新增地方政府专项债券资金收支情况表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</si>
  <si>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</si>
  <si>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年新增专项债券资金安排的支出</t>
    </r>
  </si>
  <si>
    <t>213农林水支出</t>
  </si>
  <si>
    <t>229其他支出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</si>
</sst>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9"/>
      <name val="Times New Roman"/>
      <charset val="134"/>
    </font>
    <font>
      <b/>
      <sz val="15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5"/>
      <name val="微软雅黑"/>
      <charset val="134"/>
    </font>
    <font>
      <b/>
      <sz val="11"/>
      <name val="SimSun"/>
      <charset val="134"/>
    </font>
    <font>
      <sz val="9"/>
      <name val="黑体"/>
      <charset val="134"/>
    </font>
    <font>
      <sz val="9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4" fillId="0" borderId="36" applyNumberFormat="0" applyFill="0" applyAlignment="0" applyProtection="0">
      <alignment vertical="center"/>
    </xf>
    <xf numFmtId="0" fontId="15" fillId="0" borderId="3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38" applyNumberFormat="0" applyAlignment="0" applyProtection="0">
      <alignment vertical="center"/>
    </xf>
    <xf numFmtId="0" fontId="17" fillId="5" borderId="39" applyNumberFormat="0" applyAlignment="0" applyProtection="0">
      <alignment vertical="center"/>
    </xf>
    <xf numFmtId="0" fontId="18" fillId="5" borderId="38" applyNumberFormat="0" applyAlignment="0" applyProtection="0">
      <alignment vertical="center"/>
    </xf>
    <xf numFmtId="0" fontId="19" fillId="6" borderId="40" applyNumberFormat="0" applyAlignment="0" applyProtection="0">
      <alignment vertical="center"/>
    </xf>
    <xf numFmtId="0" fontId="20" fillId="0" borderId="41" applyNumberFormat="0" applyFill="0" applyAlignment="0" applyProtection="0">
      <alignment vertical="center"/>
    </xf>
    <xf numFmtId="0" fontId="21" fillId="0" borderId="4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" fillId="0" borderId="10" xfId="0" applyFont="1" applyBorder="1">
      <alignment vertical="center"/>
    </xf>
    <xf numFmtId="0" fontId="2" fillId="0" borderId="11" xfId="0" applyFont="1" applyBorder="1" applyAlignment="1">
      <alignment vertical="center" wrapText="1"/>
    </xf>
    <xf numFmtId="0" fontId="1" fillId="0" borderId="11" xfId="0" applyFont="1" applyBorder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1" fillId="0" borderId="23" xfId="0" applyFont="1" applyBorder="1">
      <alignment vertical="center"/>
    </xf>
    <xf numFmtId="0" fontId="6" fillId="0" borderId="9" xfId="0" applyFont="1" applyFill="1" applyBorder="1" applyAlignment="1">
      <alignment horizontal="right" vertical="center" wrapText="1"/>
    </xf>
    <xf numFmtId="0" fontId="6" fillId="0" borderId="24" xfId="0" applyFont="1" applyFill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29" xfId="0" applyFont="1" applyBorder="1">
      <alignment vertical="center"/>
    </xf>
    <xf numFmtId="0" fontId="5" fillId="0" borderId="3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 wrapText="1"/>
    </xf>
    <xf numFmtId="0" fontId="1" fillId="0" borderId="31" xfId="0" applyFont="1" applyBorder="1">
      <alignment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33" xfId="0" applyFont="1" applyBorder="1">
      <alignment vertical="center"/>
    </xf>
    <xf numFmtId="0" fontId="1" fillId="0" borderId="34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G21" sqref="G21"/>
    </sheetView>
  </sheetViews>
  <sheetFormatPr defaultColWidth="10" defaultRowHeight="15"/>
  <cols>
    <col min="1" max="1" width="32.75" style="1" customWidth="1"/>
    <col min="2" max="3" width="8.625" style="1" customWidth="1"/>
    <col min="4" max="4" width="9.375" style="1" customWidth="1"/>
    <col min="5" max="5" width="13.25" style="1" customWidth="1"/>
    <col min="6" max="7" width="8.625" style="1" customWidth="1"/>
    <col min="8" max="8" width="8.375" style="1" customWidth="1"/>
    <col min="9" max="9" width="19.375" style="1" customWidth="1"/>
    <col min="10" max="10" width="4.875" style="1" customWidth="1"/>
    <col min="11" max="11" width="18.625" style="1" customWidth="1"/>
    <col min="12" max="12" width="9.75" style="1" customWidth="1"/>
    <col min="13" max="15" width="9" style="1" customWidth="1"/>
    <col min="16" max="16" width="9.75" style="1" customWidth="1"/>
    <col min="17" max="16384" width="10" style="1"/>
  </cols>
  <sheetData>
    <row r="1" ht="14.25" customHeight="1" spans="1:1">
      <c r="A1" s="2" t="s">
        <v>0</v>
      </c>
    </row>
    <row r="2" ht="27.9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4.25" customHeight="1" spans="1:12">
      <c r="A3" s="2"/>
      <c r="B3" s="2"/>
      <c r="C3" s="2"/>
      <c r="D3" s="2"/>
      <c r="E3" s="2"/>
      <c r="F3" s="2"/>
      <c r="G3" s="2"/>
      <c r="I3" s="2"/>
      <c r="J3" s="2"/>
      <c r="K3" s="2"/>
      <c r="L3" s="4" t="s">
        <v>2</v>
      </c>
    </row>
    <row r="4" ht="18" customHeight="1" spans="1:12">
      <c r="A4" s="50" t="s">
        <v>3</v>
      </c>
      <c r="B4" s="51"/>
      <c r="C4" s="51"/>
      <c r="D4" s="51"/>
      <c r="E4" s="51"/>
      <c r="F4" s="51"/>
      <c r="G4" s="52"/>
      <c r="H4" s="42" t="s">
        <v>4</v>
      </c>
      <c r="I4" s="42"/>
      <c r="J4" s="43" t="s">
        <v>5</v>
      </c>
      <c r="K4" s="43"/>
      <c r="L4" s="44" t="s">
        <v>6</v>
      </c>
    </row>
    <row r="5" ht="32.25" customHeight="1" spans="1:12">
      <c r="A5" s="34" t="s">
        <v>7</v>
      </c>
      <c r="B5" s="35" t="s">
        <v>8</v>
      </c>
      <c r="C5" s="35" t="s">
        <v>9</v>
      </c>
      <c r="D5" s="35" t="s">
        <v>10</v>
      </c>
      <c r="E5" s="35" t="s">
        <v>11</v>
      </c>
      <c r="F5" s="35" t="s">
        <v>12</v>
      </c>
      <c r="G5" s="35" t="s">
        <v>13</v>
      </c>
      <c r="H5" s="10"/>
      <c r="I5" s="36" t="s">
        <v>14</v>
      </c>
      <c r="J5" s="10"/>
      <c r="K5" s="36" t="s">
        <v>14</v>
      </c>
      <c r="L5" s="55"/>
    </row>
    <row r="6" ht="32.25" customHeight="1" spans="1:12">
      <c r="A6" s="38" t="s">
        <v>15</v>
      </c>
      <c r="B6" s="38" t="s">
        <v>16</v>
      </c>
      <c r="C6" s="38" t="s">
        <v>17</v>
      </c>
      <c r="D6" s="53">
        <f>0.76*10000</f>
        <v>7600</v>
      </c>
      <c r="E6" s="38" t="s">
        <v>18</v>
      </c>
      <c r="F6" s="40">
        <v>2.52</v>
      </c>
      <c r="G6" s="38" t="s">
        <v>19</v>
      </c>
      <c r="H6" s="15">
        <v>26638.66</v>
      </c>
      <c r="I6" s="17">
        <v>13200</v>
      </c>
      <c r="J6" s="17">
        <v>7600</v>
      </c>
      <c r="K6" s="47">
        <v>7600</v>
      </c>
      <c r="L6" s="56"/>
    </row>
    <row r="7" ht="32.25" customHeight="1" spans="1:12">
      <c r="A7" s="38" t="s">
        <v>20</v>
      </c>
      <c r="B7" s="38" t="s">
        <v>21</v>
      </c>
      <c r="C7" s="38" t="s">
        <v>17</v>
      </c>
      <c r="D7" s="53">
        <f>0.39*10000</f>
        <v>3900</v>
      </c>
      <c r="E7" s="38" t="s">
        <v>22</v>
      </c>
      <c r="F7" s="40">
        <v>2.11</v>
      </c>
      <c r="G7" s="38" t="s">
        <v>19</v>
      </c>
      <c r="H7" s="15">
        <v>36340.55</v>
      </c>
      <c r="I7" s="17">
        <v>21200</v>
      </c>
      <c r="J7" s="17">
        <v>3900</v>
      </c>
      <c r="K7" s="47">
        <v>3900</v>
      </c>
      <c r="L7" s="56"/>
    </row>
    <row r="8" ht="32.25" customHeight="1" spans="1:12">
      <c r="A8" s="38" t="s">
        <v>23</v>
      </c>
      <c r="B8" s="38" t="s">
        <v>24</v>
      </c>
      <c r="C8" s="38" t="s">
        <v>17</v>
      </c>
      <c r="D8" s="53">
        <f>0.2*10000</f>
        <v>2000</v>
      </c>
      <c r="E8" s="38" t="s">
        <v>25</v>
      </c>
      <c r="F8" s="40">
        <v>2.97</v>
      </c>
      <c r="G8" s="38" t="s">
        <v>19</v>
      </c>
      <c r="H8" s="15">
        <v>49944.52</v>
      </c>
      <c r="I8" s="17">
        <v>39500</v>
      </c>
      <c r="J8" s="17">
        <v>2000</v>
      </c>
      <c r="K8" s="47">
        <v>2000</v>
      </c>
      <c r="L8" s="56"/>
    </row>
    <row r="9" ht="32.25" customHeight="1" spans="1:12">
      <c r="A9" s="38" t="s">
        <v>26</v>
      </c>
      <c r="B9" s="38" t="s">
        <v>27</v>
      </c>
      <c r="C9" s="38" t="s">
        <v>17</v>
      </c>
      <c r="D9" s="53">
        <f>0.68*10000</f>
        <v>6800</v>
      </c>
      <c r="E9" s="38" t="s">
        <v>28</v>
      </c>
      <c r="F9" s="40">
        <v>3</v>
      </c>
      <c r="G9" s="38" t="s">
        <v>29</v>
      </c>
      <c r="H9" s="15">
        <v>26594.52</v>
      </c>
      <c r="I9" s="17">
        <v>20600</v>
      </c>
      <c r="J9" s="17">
        <v>6800</v>
      </c>
      <c r="K9" s="47">
        <v>6800</v>
      </c>
      <c r="L9" s="56"/>
    </row>
    <row r="10" ht="32.25" customHeight="1" spans="1:12">
      <c r="A10" s="38" t="s">
        <v>30</v>
      </c>
      <c r="B10" s="38" t="s">
        <v>31</v>
      </c>
      <c r="C10" s="38" t="s">
        <v>17</v>
      </c>
      <c r="D10" s="53">
        <f>0.56*10000</f>
        <v>5600</v>
      </c>
      <c r="E10" s="38" t="s">
        <v>32</v>
      </c>
      <c r="F10" s="40">
        <v>2.75</v>
      </c>
      <c r="G10" s="38" t="s">
        <v>19</v>
      </c>
      <c r="H10" s="54">
        <v>36273.85</v>
      </c>
      <c r="I10" s="57">
        <v>30800</v>
      </c>
      <c r="J10" s="57">
        <v>5600</v>
      </c>
      <c r="K10" s="58">
        <v>5600</v>
      </c>
      <c r="L10" s="56"/>
    </row>
  </sheetData>
  <mergeCells count="5">
    <mergeCell ref="A2:L2"/>
    <mergeCell ref="A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topLeftCell="A3" workbookViewId="0">
      <selection activeCell="D6" sqref="D6:D12"/>
    </sheetView>
  </sheetViews>
  <sheetFormatPr defaultColWidth="10" defaultRowHeight="15"/>
  <cols>
    <col min="1" max="1" width="76.125" style="1" customWidth="1"/>
    <col min="2" max="2" width="8.625" style="1" customWidth="1"/>
    <col min="3" max="3" width="13.25" style="1" customWidth="1"/>
    <col min="4" max="4" width="8.625" style="1" customWidth="1"/>
    <col min="5" max="5" width="13.25" style="1" customWidth="1"/>
    <col min="6" max="7" width="8.625" style="1" customWidth="1"/>
    <col min="8" max="8" width="19.375" style="1" customWidth="1"/>
    <col min="9" max="9" width="9.25" style="1" customWidth="1"/>
    <col min="10" max="10" width="18.625" style="1" customWidth="1"/>
    <col min="11" max="11" width="5.75" style="1" customWidth="1"/>
    <col min="12" max="13" width="19.375" style="1" customWidth="1"/>
    <col min="14" max="14" width="9.75" style="1" customWidth="1"/>
    <col min="15" max="17" width="9" style="1" customWidth="1"/>
    <col min="18" max="18" width="9.75" style="1" customWidth="1"/>
    <col min="19" max="16384" width="10" style="1"/>
  </cols>
  <sheetData>
    <row r="1" ht="14.25" customHeight="1" spans="1:1">
      <c r="A1" s="2" t="s">
        <v>33</v>
      </c>
    </row>
    <row r="2" ht="27.95" customHeight="1" spans="1:14">
      <c r="A2" s="3" t="s">
        <v>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4.25" customHeight="1" spans="1:14">
      <c r="A3" s="2"/>
      <c r="B3" s="2"/>
      <c r="C3" s="2"/>
      <c r="D3" s="2"/>
      <c r="E3" s="2"/>
      <c r="F3" s="2"/>
      <c r="G3" s="2"/>
      <c r="J3" s="2"/>
      <c r="K3" s="2"/>
      <c r="L3" s="2"/>
      <c r="N3" s="4" t="s">
        <v>2</v>
      </c>
    </row>
    <row r="4" ht="18" customHeight="1" spans="1:14">
      <c r="A4" s="32" t="s">
        <v>3</v>
      </c>
      <c r="B4" s="7"/>
      <c r="C4" s="7"/>
      <c r="D4" s="7"/>
      <c r="E4" s="7"/>
      <c r="F4" s="7"/>
      <c r="G4" s="6"/>
      <c r="H4" s="33" t="s">
        <v>35</v>
      </c>
      <c r="I4" s="42" t="s">
        <v>4</v>
      </c>
      <c r="J4" s="42"/>
      <c r="K4" s="43" t="s">
        <v>5</v>
      </c>
      <c r="L4" s="43"/>
      <c r="M4" s="43" t="s">
        <v>36</v>
      </c>
      <c r="N4" s="44" t="s">
        <v>6</v>
      </c>
    </row>
    <row r="5" ht="32.25" customHeight="1" spans="1:14">
      <c r="A5" s="34" t="s">
        <v>7</v>
      </c>
      <c r="B5" s="35" t="s">
        <v>8</v>
      </c>
      <c r="C5" s="35" t="s">
        <v>9</v>
      </c>
      <c r="D5" s="36" t="s">
        <v>10</v>
      </c>
      <c r="E5" s="35" t="s">
        <v>11</v>
      </c>
      <c r="F5" s="35" t="s">
        <v>12</v>
      </c>
      <c r="G5" s="35" t="s">
        <v>13</v>
      </c>
      <c r="H5" s="37"/>
      <c r="I5" s="10"/>
      <c r="J5" s="36" t="s">
        <v>14</v>
      </c>
      <c r="K5" s="10"/>
      <c r="L5" s="36" t="s">
        <v>14</v>
      </c>
      <c r="M5" s="45"/>
      <c r="N5" s="46"/>
    </row>
    <row r="6" ht="30" customHeight="1" spans="1:14">
      <c r="A6" s="38" t="s">
        <v>37</v>
      </c>
      <c r="B6" s="38" t="s">
        <v>38</v>
      </c>
      <c r="C6" s="38" t="s">
        <v>39</v>
      </c>
      <c r="D6" s="39">
        <v>4000</v>
      </c>
      <c r="E6" s="38" t="s">
        <v>25</v>
      </c>
      <c r="F6" s="40">
        <v>3.16</v>
      </c>
      <c r="G6" s="38" t="s">
        <v>40</v>
      </c>
      <c r="H6" s="41" t="s">
        <v>41</v>
      </c>
      <c r="I6" s="15">
        <v>13243.04</v>
      </c>
      <c r="J6" s="17">
        <v>6400</v>
      </c>
      <c r="K6" s="17">
        <v>4000</v>
      </c>
      <c r="L6" s="17">
        <v>4000</v>
      </c>
      <c r="M6" s="47">
        <v>0</v>
      </c>
      <c r="N6" s="48"/>
    </row>
    <row r="7" ht="30" customHeight="1" spans="1:17">
      <c r="A7" s="38" t="s">
        <v>42</v>
      </c>
      <c r="B7" s="38" t="s">
        <v>43</v>
      </c>
      <c r="C7" s="38" t="s">
        <v>39</v>
      </c>
      <c r="D7" s="39">
        <v>35000</v>
      </c>
      <c r="E7" s="38" t="s">
        <v>44</v>
      </c>
      <c r="F7" s="40">
        <v>2.87</v>
      </c>
      <c r="G7" s="38" t="s">
        <v>40</v>
      </c>
      <c r="H7" s="41" t="s">
        <v>45</v>
      </c>
      <c r="I7" s="15">
        <v>81222.03</v>
      </c>
      <c r="J7" s="17">
        <v>64000</v>
      </c>
      <c r="K7" s="17">
        <v>35000</v>
      </c>
      <c r="L7" s="17">
        <v>35000</v>
      </c>
      <c r="M7" s="47">
        <v>0</v>
      </c>
      <c r="N7" s="48"/>
      <c r="O7" s="49"/>
      <c r="P7" s="49"/>
      <c r="Q7" s="49"/>
    </row>
    <row r="8" ht="30" customHeight="1" spans="1:17">
      <c r="A8" s="38" t="s">
        <v>46</v>
      </c>
      <c r="B8" s="38" t="s">
        <v>47</v>
      </c>
      <c r="C8" s="38" t="s">
        <v>39</v>
      </c>
      <c r="D8" s="39">
        <v>3000</v>
      </c>
      <c r="E8" s="38" t="s">
        <v>48</v>
      </c>
      <c r="F8" s="40">
        <v>3.07</v>
      </c>
      <c r="G8" s="38" t="s">
        <v>40</v>
      </c>
      <c r="H8" s="41" t="s">
        <v>49</v>
      </c>
      <c r="I8" s="15">
        <v>4471.34</v>
      </c>
      <c r="J8" s="17">
        <v>3000</v>
      </c>
      <c r="K8" s="17">
        <v>3000</v>
      </c>
      <c r="L8" s="17">
        <v>3000</v>
      </c>
      <c r="M8" s="47">
        <v>0</v>
      </c>
      <c r="N8" s="48"/>
      <c r="O8" s="49"/>
      <c r="P8" s="49"/>
      <c r="Q8" s="49"/>
    </row>
    <row r="9" ht="30" customHeight="1" spans="1:17">
      <c r="A9" s="38" t="s">
        <v>50</v>
      </c>
      <c r="B9" s="38" t="s">
        <v>51</v>
      </c>
      <c r="C9" s="38" t="s">
        <v>39</v>
      </c>
      <c r="D9" s="39">
        <v>40000</v>
      </c>
      <c r="E9" s="38" t="s">
        <v>52</v>
      </c>
      <c r="F9" s="40">
        <v>2.44</v>
      </c>
      <c r="G9" s="38" t="s">
        <v>40</v>
      </c>
      <c r="H9" s="41" t="s">
        <v>53</v>
      </c>
      <c r="I9" s="15">
        <v>105537.74</v>
      </c>
      <c r="J9" s="17">
        <v>75500</v>
      </c>
      <c r="K9" s="17">
        <v>40000</v>
      </c>
      <c r="L9" s="17">
        <v>40000</v>
      </c>
      <c r="M9" s="47">
        <v>0</v>
      </c>
      <c r="N9" s="48"/>
      <c r="O9" s="49"/>
      <c r="P9" s="49"/>
      <c r="Q9" s="49"/>
    </row>
    <row r="10" ht="30" customHeight="1" spans="1:17">
      <c r="A10" s="38" t="s">
        <v>54</v>
      </c>
      <c r="B10" s="38" t="s">
        <v>55</v>
      </c>
      <c r="C10" s="38" t="s">
        <v>39</v>
      </c>
      <c r="D10" s="39">
        <v>12000</v>
      </c>
      <c r="E10" s="38" t="s">
        <v>56</v>
      </c>
      <c r="F10" s="40">
        <v>2.97</v>
      </c>
      <c r="G10" s="38" t="s">
        <v>40</v>
      </c>
      <c r="H10" s="41" t="s">
        <v>57</v>
      </c>
      <c r="I10" s="15">
        <v>30033.51</v>
      </c>
      <c r="J10" s="17">
        <v>22000</v>
      </c>
      <c r="K10" s="17">
        <v>12000</v>
      </c>
      <c r="L10" s="17">
        <v>12000</v>
      </c>
      <c r="M10" s="47">
        <v>0</v>
      </c>
      <c r="N10" s="48"/>
      <c r="O10" s="49"/>
      <c r="P10" s="49"/>
      <c r="Q10" s="49"/>
    </row>
    <row r="11" ht="30" customHeight="1" spans="1:17">
      <c r="A11" s="38" t="s">
        <v>58</v>
      </c>
      <c r="B11" s="38" t="s">
        <v>59</v>
      </c>
      <c r="C11" s="38" t="s">
        <v>39</v>
      </c>
      <c r="D11" s="39">
        <v>8000</v>
      </c>
      <c r="E11" s="38" t="s">
        <v>56</v>
      </c>
      <c r="F11" s="40">
        <v>3</v>
      </c>
      <c r="G11" s="38" t="s">
        <v>60</v>
      </c>
      <c r="H11" s="41" t="s">
        <v>45</v>
      </c>
      <c r="I11" s="15">
        <v>60695</v>
      </c>
      <c r="J11" s="17">
        <v>45000</v>
      </c>
      <c r="K11" s="17">
        <v>8000</v>
      </c>
      <c r="L11" s="17">
        <v>8000</v>
      </c>
      <c r="M11" s="47">
        <v>0</v>
      </c>
      <c r="N11" s="48"/>
      <c r="O11" s="49"/>
      <c r="P11" s="49"/>
      <c r="Q11" s="49"/>
    </row>
    <row r="12" ht="30" customHeight="1" spans="1:17">
      <c r="A12" s="38" t="s">
        <v>61</v>
      </c>
      <c r="B12" s="38" t="s">
        <v>62</v>
      </c>
      <c r="C12" s="38" t="s">
        <v>39</v>
      </c>
      <c r="D12" s="39">
        <v>10000</v>
      </c>
      <c r="E12" s="38" t="s">
        <v>52</v>
      </c>
      <c r="F12" s="40">
        <v>2.48</v>
      </c>
      <c r="G12" s="38" t="s">
        <v>60</v>
      </c>
      <c r="H12" s="41" t="s">
        <v>63</v>
      </c>
      <c r="I12" s="15">
        <v>69228</v>
      </c>
      <c r="J12" s="17">
        <v>55000</v>
      </c>
      <c r="K12" s="17">
        <v>10000</v>
      </c>
      <c r="L12" s="17">
        <v>10000</v>
      </c>
      <c r="M12" s="47">
        <v>0</v>
      </c>
      <c r="N12" s="48"/>
      <c r="O12" s="49"/>
      <c r="P12" s="49"/>
      <c r="Q12" s="49"/>
    </row>
  </sheetData>
  <mergeCells count="7">
    <mergeCell ref="A2:N2"/>
    <mergeCell ref="A4:G4"/>
    <mergeCell ref="I4:J4"/>
    <mergeCell ref="K4:L4"/>
    <mergeCell ref="H4:H5"/>
    <mergeCell ref="M4:M5"/>
    <mergeCell ref="N4:N5"/>
  </mergeCell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workbookViewId="0">
      <pane ySplit="5" topLeftCell="A6" activePane="bottomLeft" state="frozen"/>
      <selection/>
      <selection pane="bottomLeft" activeCell="C18" sqref="C18"/>
    </sheetView>
  </sheetViews>
  <sheetFormatPr defaultColWidth="10" defaultRowHeight="15" outlineLevelCol="4"/>
  <cols>
    <col min="1" max="1" width="14.625" style="1" customWidth="1"/>
    <col min="2" max="2" width="32.75" style="1" customWidth="1"/>
    <col min="3" max="3" width="5.75" style="1" customWidth="1"/>
    <col min="4" max="5" width="14.875" style="1" customWidth="1"/>
    <col min="6" max="6" width="9.75" style="1" customWidth="1"/>
    <col min="7" max="16384" width="10" style="1"/>
  </cols>
  <sheetData>
    <row r="1" customHeight="1" spans="1:1">
      <c r="A1" s="2" t="s">
        <v>64</v>
      </c>
    </row>
    <row r="2" ht="29.25" customHeight="1" spans="1:5">
      <c r="A2" s="3" t="s">
        <v>65</v>
      </c>
      <c r="B2" s="3"/>
      <c r="C2" s="3"/>
      <c r="D2" s="3"/>
      <c r="E2" s="3"/>
    </row>
    <row r="3" ht="14.25" customHeight="1" spans="5:5">
      <c r="E3" s="4" t="s">
        <v>2</v>
      </c>
    </row>
    <row r="4" ht="31" customHeight="1" spans="1:5">
      <c r="A4" s="5" t="s">
        <v>66</v>
      </c>
      <c r="B4" s="6" t="s">
        <v>67</v>
      </c>
      <c r="C4" s="6"/>
      <c r="D4" s="7" t="s">
        <v>68</v>
      </c>
      <c r="E4" s="8"/>
    </row>
    <row r="5" ht="19.5" customHeight="1" spans="1:5">
      <c r="A5" s="5"/>
      <c r="B5" s="9" t="s">
        <v>7</v>
      </c>
      <c r="C5" s="23" t="s">
        <v>69</v>
      </c>
      <c r="D5" s="24" t="s">
        <v>70</v>
      </c>
      <c r="E5" s="12" t="s">
        <v>69</v>
      </c>
    </row>
    <row r="6" ht="14.25" customHeight="1" spans="1:5">
      <c r="A6" s="13" t="s">
        <v>71</v>
      </c>
      <c r="B6" s="14"/>
      <c r="C6" s="15">
        <v>25900</v>
      </c>
      <c r="D6" s="25"/>
      <c r="E6" s="15">
        <v>25900</v>
      </c>
    </row>
    <row r="7" ht="14.25" customHeight="1" spans="1:5">
      <c r="A7" s="26">
        <v>1</v>
      </c>
      <c r="B7" s="19" t="s">
        <v>30</v>
      </c>
      <c r="C7" s="15">
        <v>5600</v>
      </c>
      <c r="D7" s="19" t="s">
        <v>72</v>
      </c>
      <c r="E7" s="15">
        <v>2300</v>
      </c>
    </row>
    <row r="8" ht="14.25" customHeight="1" spans="1:5">
      <c r="A8" s="26">
        <v>2</v>
      </c>
      <c r="B8" s="19" t="s">
        <v>23</v>
      </c>
      <c r="C8" s="15">
        <v>2000</v>
      </c>
      <c r="D8" s="19" t="s">
        <v>73</v>
      </c>
      <c r="E8" s="15">
        <v>17100</v>
      </c>
    </row>
    <row r="9" ht="14.25" customHeight="1" spans="1:5">
      <c r="A9" s="26">
        <v>3</v>
      </c>
      <c r="B9" s="19" t="s">
        <v>26</v>
      </c>
      <c r="C9" s="15">
        <v>6800</v>
      </c>
      <c r="D9" s="19" t="s">
        <v>74</v>
      </c>
      <c r="E9" s="15">
        <v>1600</v>
      </c>
    </row>
    <row r="10" ht="14.25" customHeight="1" spans="1:5">
      <c r="A10" s="26">
        <v>4</v>
      </c>
      <c r="B10" s="19" t="s">
        <v>15</v>
      </c>
      <c r="C10" s="15">
        <v>7600</v>
      </c>
      <c r="D10" s="19" t="s">
        <v>75</v>
      </c>
      <c r="E10" s="15">
        <v>1000</v>
      </c>
    </row>
    <row r="11" ht="14.25" customHeight="1" spans="1:5">
      <c r="A11" s="26">
        <v>5</v>
      </c>
      <c r="B11" s="19" t="s">
        <v>20</v>
      </c>
      <c r="C11" s="15">
        <v>3900</v>
      </c>
      <c r="D11" s="19" t="s">
        <v>76</v>
      </c>
      <c r="E11" s="15">
        <v>1000</v>
      </c>
    </row>
    <row r="12" ht="14.25" customHeight="1" spans="1:5">
      <c r="A12" s="26">
        <v>6</v>
      </c>
      <c r="B12" s="19"/>
      <c r="C12" s="27"/>
      <c r="D12" s="19" t="s">
        <v>77</v>
      </c>
      <c r="E12" s="15">
        <v>2900</v>
      </c>
    </row>
    <row r="13" ht="14.25" customHeight="1" spans="1:5">
      <c r="A13" s="28"/>
      <c r="B13" s="29"/>
      <c r="C13" s="30"/>
      <c r="D13" s="29"/>
      <c r="E13" s="31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tabSelected="1" workbookViewId="0">
      <selection activeCell="B13" sqref="B13"/>
    </sheetView>
  </sheetViews>
  <sheetFormatPr defaultColWidth="9" defaultRowHeight="13.5" customHeight="1" outlineLevelCol="4"/>
  <cols>
    <col min="1" max="1" width="5.625" style="1" customWidth="1"/>
    <col min="2" max="2" width="76.125" style="1" customWidth="1"/>
    <col min="3" max="3" width="6.625" style="1" customWidth="1"/>
    <col min="4" max="4" width="13" style="1" customWidth="1"/>
    <col min="5" max="5" width="8.125" style="1" customWidth="1"/>
    <col min="6" max="16380" width="9" style="1"/>
    <col min="16381" max="16384" width="9.75" style="1" customWidth="1"/>
  </cols>
  <sheetData>
    <row r="1" ht="15" customHeight="1" spans="1:1">
      <c r="A1" s="2" t="s">
        <v>78</v>
      </c>
    </row>
    <row r="2" ht="29.25" customHeight="1" spans="1:5">
      <c r="A2" s="3" t="s">
        <v>79</v>
      </c>
      <c r="B2" s="3"/>
      <c r="C2" s="3"/>
      <c r="D2" s="3"/>
      <c r="E2" s="3"/>
    </row>
    <row r="3" ht="14.25" customHeight="1" spans="5:5">
      <c r="E3" s="4" t="s">
        <v>2</v>
      </c>
    </row>
    <row r="4" ht="36" customHeight="1" spans="1:5">
      <c r="A4" s="5" t="s">
        <v>66</v>
      </c>
      <c r="B4" s="6" t="s">
        <v>80</v>
      </c>
      <c r="C4" s="6"/>
      <c r="D4" s="7" t="s">
        <v>81</v>
      </c>
      <c r="E4" s="8"/>
    </row>
    <row r="5" ht="30" customHeight="1" spans="1:5">
      <c r="A5" s="5"/>
      <c r="B5" s="9" t="s">
        <v>7</v>
      </c>
      <c r="C5" s="10" t="s">
        <v>69</v>
      </c>
      <c r="D5" s="11" t="s">
        <v>70</v>
      </c>
      <c r="E5" s="12" t="s">
        <v>69</v>
      </c>
    </row>
    <row r="6" ht="14.25" customHeight="1" spans="1:5">
      <c r="A6" s="13" t="s">
        <v>71</v>
      </c>
      <c r="B6" s="14"/>
      <c r="C6" s="15">
        <v>112000</v>
      </c>
      <c r="D6" s="16"/>
      <c r="E6" s="17">
        <v>112000</v>
      </c>
    </row>
    <row r="7" ht="14.25" customHeight="1" spans="1:5">
      <c r="A7" s="18">
        <v>1</v>
      </c>
      <c r="B7" s="19" t="s">
        <v>37</v>
      </c>
      <c r="C7" s="15">
        <v>4000</v>
      </c>
      <c r="D7" s="20" t="s">
        <v>82</v>
      </c>
      <c r="E7" s="17">
        <v>300</v>
      </c>
    </row>
    <row r="8" ht="14.25" customHeight="1" spans="1:5">
      <c r="A8" s="18">
        <v>2</v>
      </c>
      <c r="B8" s="19" t="s">
        <v>54</v>
      </c>
      <c r="C8" s="15">
        <v>12000</v>
      </c>
      <c r="D8" s="20" t="s">
        <v>83</v>
      </c>
      <c r="E8" s="17">
        <v>111700</v>
      </c>
    </row>
    <row r="9" ht="14.25" customHeight="1" spans="1:5">
      <c r="A9" s="18">
        <v>3</v>
      </c>
      <c r="B9" s="19" t="s">
        <v>61</v>
      </c>
      <c r="C9" s="15">
        <v>10000</v>
      </c>
      <c r="D9" s="21"/>
      <c r="E9" s="22"/>
    </row>
    <row r="10" ht="14.25" customHeight="1" spans="1:5">
      <c r="A10" s="18">
        <v>4</v>
      </c>
      <c r="B10" s="19" t="s">
        <v>58</v>
      </c>
      <c r="C10" s="15">
        <v>8000</v>
      </c>
      <c r="D10" s="21"/>
      <c r="E10" s="22"/>
    </row>
    <row r="11" ht="14.25" customHeight="1" spans="1:5">
      <c r="A11" s="18">
        <v>5</v>
      </c>
      <c r="B11" s="19" t="s">
        <v>42</v>
      </c>
      <c r="C11" s="15">
        <v>35000</v>
      </c>
      <c r="D11" s="21"/>
      <c r="E11" s="22"/>
    </row>
    <row r="12" ht="14.25" customHeight="1" spans="1:5">
      <c r="A12" s="18">
        <v>6</v>
      </c>
      <c r="B12" s="19" t="s">
        <v>50</v>
      </c>
      <c r="C12" s="15">
        <v>40000</v>
      </c>
      <c r="D12" s="21"/>
      <c r="E12" s="22"/>
    </row>
    <row r="13" ht="14.25" customHeight="1" spans="1:5">
      <c r="A13" s="18">
        <v>7</v>
      </c>
      <c r="B13" s="19" t="s">
        <v>46</v>
      </c>
      <c r="C13" s="15">
        <v>3000</v>
      </c>
      <c r="D13" s="21"/>
      <c r="E13" s="22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2021-05-14T08:10:00Z</dcterms:created>
  <cp:lastPrinted>2022-06-17T00:58:00Z</cp:lastPrinted>
  <dcterms:modified xsi:type="dcterms:W3CDTF">2025-06-26T01:10:35Z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5B022F6EF7A647B09ED4A49FE4352D9E_13</vt:lpwstr>
  </property>
</Properties>
</file>